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qmulprod-my.sharepoint.com/personal/yvw037_qmul_ac_uk/Documents/Documents/Budgeting/"/>
    </mc:Choice>
  </mc:AlternateContent>
  <xr:revisionPtr revIDLastSave="0" documentId="8_{5A891EAE-F77A-4CE9-A229-F2179486BD43}" xr6:coauthVersionLast="47" xr6:coauthVersionMax="47" xr10:uidLastSave="{00000000-0000-0000-0000-000000000000}"/>
  <bookViews>
    <workbookView xWindow="57480" yWindow="-120" windowWidth="29040" windowHeight="15720" xr2:uid="{00000000-000D-0000-FFFF-FFFF00000000}"/>
  </bookViews>
  <sheets>
    <sheet name="Cash flow"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4" l="1"/>
  <c r="N24" i="4" l="1"/>
  <c r="N32" i="4" l="1"/>
  <c r="N21" i="4"/>
  <c r="N20" i="4"/>
  <c r="N23" i="4" l="1"/>
  <c r="N19" i="4"/>
  <c r="N18" i="4"/>
  <c r="N17" i="4"/>
  <c r="N22" i="4"/>
  <c r="N34" i="4" l="1"/>
  <c r="N27" i="4"/>
  <c r="N29" i="4"/>
  <c r="N6" i="4" l="1"/>
  <c r="N30" i="4" l="1"/>
  <c r="N36" i="4"/>
  <c r="I10" i="4"/>
  <c r="N26" i="4" l="1"/>
  <c r="E10" i="4" l="1"/>
  <c r="E41" i="4" s="1"/>
  <c r="M38" i="4"/>
  <c r="M42" i="4" s="1"/>
  <c r="L38" i="4"/>
  <c r="L42" i="4" s="1"/>
  <c r="K38" i="4"/>
  <c r="K42" i="4" s="1"/>
  <c r="J38" i="4"/>
  <c r="J42" i="4" s="1"/>
  <c r="I38" i="4"/>
  <c r="I42" i="4" s="1"/>
  <c r="H38" i="4"/>
  <c r="H42" i="4" s="1"/>
  <c r="G38" i="4"/>
  <c r="G42" i="4" s="1"/>
  <c r="F38" i="4"/>
  <c r="F42" i="4" s="1"/>
  <c r="E38" i="4"/>
  <c r="E42" i="4" s="1"/>
  <c r="D38" i="4"/>
  <c r="D42" i="4" s="1"/>
  <c r="C38" i="4"/>
  <c r="C42" i="4" s="1"/>
  <c r="B38" i="4"/>
  <c r="B42" i="4" s="1"/>
  <c r="I41" i="4"/>
  <c r="J10" i="4"/>
  <c r="J41" i="4" s="1"/>
  <c r="H10" i="4"/>
  <c r="H41" i="4" s="1"/>
  <c r="G10" i="4"/>
  <c r="G41" i="4" s="1"/>
  <c r="F10" i="4"/>
  <c r="F41" i="4" s="1"/>
  <c r="D10" i="4"/>
  <c r="D41" i="4" s="1"/>
  <c r="C10" i="4"/>
  <c r="C41" i="4" s="1"/>
  <c r="M10" i="4"/>
  <c r="L10" i="4"/>
  <c r="L41" i="4" s="1"/>
  <c r="K10" i="4"/>
  <c r="K41" i="4" s="1"/>
  <c r="B10" i="4"/>
  <c r="B41" i="4" s="1"/>
  <c r="N15" i="4"/>
  <c r="N33" i="4"/>
  <c r="N4" i="4"/>
  <c r="N3" i="4"/>
  <c r="N13" i="4"/>
  <c r="N8" i="4"/>
  <c r="N7" i="4"/>
  <c r="N25" i="4"/>
  <c r="N16" i="4"/>
  <c r="N9" i="4"/>
  <c r="N40" i="4"/>
  <c r="N14" i="4"/>
  <c r="N35" i="4"/>
  <c r="N28" i="4"/>
  <c r="N31" i="4"/>
  <c r="N37" i="4"/>
  <c r="N10" i="4" l="1"/>
  <c r="N38" i="4"/>
  <c r="N42" i="4"/>
  <c r="B43" i="4"/>
  <c r="C40" i="4" s="1"/>
  <c r="C43" i="4" s="1"/>
  <c r="D40" i="4" s="1"/>
  <c r="D43" i="4" s="1"/>
  <c r="E40" i="4" s="1"/>
  <c r="E43" i="4" s="1"/>
  <c r="F40" i="4" s="1"/>
  <c r="F43" i="4" s="1"/>
  <c r="G40" i="4" s="1"/>
  <c r="G43" i="4" s="1"/>
  <c r="H40" i="4" s="1"/>
  <c r="H43" i="4" s="1"/>
  <c r="I40" i="4" s="1"/>
  <c r="I43" i="4" s="1"/>
  <c r="J40" i="4" s="1"/>
  <c r="J43" i="4" s="1"/>
  <c r="K40" i="4" s="1"/>
  <c r="K43" i="4" s="1"/>
  <c r="L40" i="4" s="1"/>
  <c r="L43" i="4" s="1"/>
  <c r="M40" i="4" s="1"/>
  <c r="M41" i="4"/>
  <c r="N41" i="4" l="1"/>
  <c r="M43" i="4"/>
  <c r="N4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Hazel Norbury</author>
  </authors>
  <commentList>
    <comment ref="A3" authorId="0" shapeId="0" xr:uid="{00000000-0006-0000-0000-000001000000}">
      <text>
        <r>
          <rPr>
            <sz val="9"/>
            <color indexed="81"/>
            <rFont val="Tahoma"/>
            <family val="2"/>
          </rPr>
          <t>See our guidance for advice about the definition of an official financial sponsor: 
https://www.qmul.ac.uk/welfare/visas-international-advice/student-visas/preparing-to-apply/student-funds/</t>
        </r>
      </text>
    </comment>
    <comment ref="A4" authorId="0" shapeId="0" xr:uid="{00000000-0006-0000-0000-000002000000}">
      <text>
        <r>
          <rPr>
            <sz val="9"/>
            <color indexed="81"/>
            <rFont val="Tahoma"/>
            <family val="2"/>
          </rPr>
          <t>Include any scholarship or stipend you are receiving from your home country or Queen Mary</t>
        </r>
      </text>
    </comment>
    <comment ref="A5" authorId="0" shapeId="0" xr:uid="{00000000-0006-0000-0000-000003000000}">
      <text>
        <r>
          <rPr>
            <sz val="9"/>
            <color indexed="81"/>
            <rFont val="Tahoma"/>
            <family val="2"/>
          </rPr>
          <t xml:space="preserve">include any income you are receiving from parents, relatives or others
</t>
        </r>
      </text>
    </comment>
    <comment ref="A6" authorId="0" shapeId="0" xr:uid="{00000000-0006-0000-0000-000004000000}">
      <text>
        <r>
          <rPr>
            <sz val="9"/>
            <color indexed="81"/>
            <rFont val="Tahoma"/>
            <family val="2"/>
          </rPr>
          <t xml:space="preserve">include income from any loans.
</t>
        </r>
      </text>
    </comment>
    <comment ref="A7" authorId="0" shapeId="0" xr:uid="{00000000-0006-0000-0000-000005000000}">
      <text>
        <r>
          <rPr>
            <sz val="9"/>
            <color indexed="81"/>
            <rFont val="Tahoma"/>
            <family val="2"/>
          </rPr>
          <t xml:space="preserve">Part time and vacation work can help boost your income, but you should not rely on this to fund your core living costs. See our Working guidance for more information and advice about the rules on working for international students: 
https://www.qmul.ac.uk/welfare/visas-international-advice/working/
</t>
        </r>
      </text>
    </comment>
    <comment ref="A8" authorId="0" shapeId="0" xr:uid="{00000000-0006-0000-0000-000006000000}">
      <text>
        <r>
          <rPr>
            <sz val="9"/>
            <color indexed="81"/>
            <rFont val="Tahoma"/>
            <family val="2"/>
          </rPr>
          <t>students without financial support may need to rely on savings to fund their living costs</t>
        </r>
      </text>
    </comment>
    <comment ref="A9" authorId="0" shapeId="0" xr:uid="{00000000-0006-0000-0000-000007000000}">
      <text>
        <r>
          <rPr>
            <sz val="9"/>
            <color indexed="81"/>
            <rFont val="Tahoma"/>
            <family val="2"/>
          </rPr>
          <t xml:space="preserve">include any other income you have here.
</t>
        </r>
      </text>
    </comment>
    <comment ref="A13" authorId="0" shapeId="0" xr:uid="{00000000-0006-0000-0000-000008000000}">
      <text>
        <r>
          <rPr>
            <sz val="9"/>
            <color indexed="81"/>
            <rFont val="Tahoma"/>
            <family val="2"/>
          </rPr>
          <t xml:space="preserve">Queen Mary offers several options for payment of tuition fees. For more information see: https://www.qmul.ac.uk/international-students/tuitionfees/payment/index.html
</t>
        </r>
      </text>
    </comment>
    <comment ref="A14" authorId="0" shapeId="0" xr:uid="{00000000-0006-0000-0000-000009000000}">
      <text>
        <r>
          <rPr>
            <sz val="9"/>
            <color indexed="81"/>
            <rFont val="Tahoma"/>
            <family val="2"/>
          </rPr>
          <t xml:space="preserve">Queen Mary Residential Services and Support can advise you about your housing options including privately rented accommodation: http://www.residences.qmul.ac.uk
The London rents map has average weekly rents by postcode. 
https://www.london.gov.uk/what-we-do/housing-and-land/renting/london-rents-map
If you are living in Queen Mary University halls, you can normally request payment of your halls fee is split into instalments. If you are able to stay in halls over the summer period, there are further payments from June to September, depending on whether you stay in halls for the whole summer period or only part of it. Queen Mary Residential Services and Support can advise you about your housing payment options: http://www.residences.qmul.ac.uk/
If you are living in pivate rented accommodation, you would normally pay rent monthly. However if you do not have a UK based guarantor, you may be expected to pay more rent in advance. </t>
        </r>
      </text>
    </comment>
    <comment ref="A15" authorId="0" shapeId="0" xr:uid="{00000000-0006-0000-0000-00000A000000}">
      <text>
        <r>
          <rPr>
            <sz val="9"/>
            <color indexed="81"/>
            <rFont val="Tahoma"/>
            <family val="2"/>
          </rPr>
          <t>Queen Mary Halls deposit is generally cheaper. Most privately rented accommodation in London normally requires the equivalent of one month's rent as a deposit but may require more than this. For example, if you do not have a guarantor, you may be asked to pay more than one month's deposit. Contact a welfare adviser if you are having problems paying a deposit.</t>
        </r>
      </text>
    </comment>
    <comment ref="A16" authorId="0" shapeId="0" xr:uid="{00000000-0006-0000-0000-00000B000000}">
      <text>
        <r>
          <rPr>
            <sz val="9"/>
            <color indexed="81"/>
            <rFont val="Tahoma"/>
            <family val="2"/>
          </rPr>
          <t>Queen Mary Halls and most private halls are inclusive of bills but other privately rented accommodation may not be. See the Household Bills section of our budgeting web page for helpful information about bills if these are not included in your rent: 
https://www.qmul.ac.uk/welfare/money-and-practical-advice/managing-money/budget-planning/</t>
        </r>
      </text>
    </comment>
    <comment ref="A17" authorId="0" shapeId="0" xr:uid="{00000000-0006-0000-0000-00000C000000}">
      <text>
        <r>
          <rPr>
            <sz val="9"/>
            <color indexed="81"/>
            <rFont val="Tahoma"/>
            <family val="2"/>
          </rPr>
          <t>include any childcare expenses here</t>
        </r>
        <r>
          <rPr>
            <sz val="9"/>
            <color indexed="81"/>
            <rFont val="Tahoma"/>
            <family val="2"/>
          </rPr>
          <t xml:space="preserve">
</t>
        </r>
      </text>
    </comment>
    <comment ref="A18" authorId="0" shapeId="0" xr:uid="{00000000-0006-0000-0000-00000E000000}">
      <text>
        <r>
          <rPr>
            <sz val="9"/>
            <color indexed="81"/>
            <rFont val="Tahoma"/>
            <family val="2"/>
          </rPr>
          <t>this will vary depending on which campus you are based at and where you live in London. For more information see the Travel Section of our budgeting guidance: https://www.qmul.ac.uk/welfare/money-and-practical-advice/managing-money/budget-planning/</t>
        </r>
      </text>
    </comment>
    <comment ref="A19" authorId="0" shapeId="0" xr:uid="{00000000-0006-0000-0000-00000F000000}">
      <text>
        <r>
          <rPr>
            <sz val="9"/>
            <color indexed="81"/>
            <rFont val="Tahoma"/>
            <family val="2"/>
          </rPr>
          <t xml:space="preserve">You might need to factor in a few trips per year outside London using a 16-25 Railcard which costs £30 per year and saves you one third off the standard ticket price. If you have an 18+ Student Oyster card,your Railcard discount can be loaded onto your Student Oyster card to help you save money on fares.  For more information see the Travel Section of our budgeting guidance: https://www.qmul.ac.uk/welfare/money-and-practical-advice/managing-money/budget-planning/
</t>
        </r>
      </text>
    </comment>
    <comment ref="A20" authorId="0" shapeId="0" xr:uid="{00000000-0006-0000-0000-000010000000}">
      <text>
        <r>
          <rPr>
            <sz val="9"/>
            <color indexed="81"/>
            <rFont val="Tahoma"/>
            <family val="2"/>
          </rPr>
          <t xml:space="preserve">If you live in Queen Mary Halls, you will need your own licence costing £1740.50 if you have a TV in your room. If you live in shared privately rented accommodation, you may be able to split the cost of a TV licence with your flatmates. 
For more information see the TV licence and Mobile phone sections of our budgeting guidance:  https://www.qmul.ac.uk/welfare/money-and-practical-advice/managing-money/budget-planning/
</t>
        </r>
      </text>
    </comment>
    <comment ref="A21" authorId="0" shapeId="0" xr:uid="{00000000-0006-0000-0000-000011000000}">
      <text>
        <r>
          <rPr>
            <sz val="9"/>
            <color indexed="81"/>
            <rFont val="Tahoma"/>
            <family val="2"/>
          </rPr>
          <t>Queen Mary Halls includes contents insurance but it may not cover all of your possessions. Most other accommodation will not include insurance so you will have to buy this separately.
See the insurance section of our budgeting guidance:   https://www.qmul.ac.uk/welfare/money-and-practical-advice/managing-money/budget-planning/</t>
        </r>
      </text>
    </comment>
    <comment ref="A22" authorId="0" shapeId="0" xr:uid="{00000000-0006-0000-0000-000012000000}">
      <text>
        <r>
          <rPr>
            <sz val="9"/>
            <color indexed="81"/>
            <rFont val="Tahoma"/>
            <family val="2"/>
          </rPr>
          <t xml:space="preserve">See the Food section of our budgeting guidance:  https://www.qmul.ac.uk/welfare/money-and-practical-advice/managing-money/budget-planning/
</t>
        </r>
      </text>
    </comment>
    <comment ref="A23" authorId="0" shapeId="0" xr:uid="{00000000-0006-0000-0000-000013000000}">
      <text>
        <r>
          <rPr>
            <sz val="9"/>
            <color indexed="81"/>
            <rFont val="Tahoma"/>
            <family val="2"/>
          </rPr>
          <t xml:space="preserve"> For more information see the Food Section of our budgeting guidance: https://www.qmul.ac.uk/welfare/money-and-practical-advice/managing-money/budget-planning/</t>
        </r>
      </text>
    </comment>
    <comment ref="A24" authorId="0" shapeId="0" xr:uid="{00000000-0006-0000-0000-000014000000}">
      <text>
        <r>
          <rPr>
            <sz val="9"/>
            <color indexed="81"/>
            <rFont val="Tahoma"/>
            <family val="2"/>
          </rPr>
          <t xml:space="preserve">takeaways can literally eat up your budget - try microwave or oven ready meals for a healthier option at a fraction of the cost -See the Food section of our budgeting guidance: https://www.qmul.ac.uk/welfare/money-and-practical-advice/managing-money/budget-planning/
</t>
        </r>
      </text>
    </comment>
    <comment ref="A25" authorId="0" shapeId="0" xr:uid="{00000000-0006-0000-0000-000015000000}">
      <text>
        <r>
          <rPr>
            <sz val="9"/>
            <color indexed="81"/>
            <rFont val="Tahoma"/>
            <family val="2"/>
          </rPr>
          <t xml:space="preserve">include items like washing powder, washing up liquid, cleaning products, toilet paper.
</t>
        </r>
      </text>
    </comment>
    <comment ref="A26" authorId="0" shapeId="0" xr:uid="{00000000-0006-0000-0000-000016000000}">
      <text>
        <r>
          <rPr>
            <sz val="10"/>
            <rFont val="Arial"/>
          </rPr>
          <t>Order your card here: https://www.isic.org/cards/get-your-card/</t>
        </r>
      </text>
    </comment>
    <comment ref="A27" authorId="0" shapeId="0" xr:uid="{00000000-0006-0000-0000-000017000000}">
      <text>
        <r>
          <rPr>
            <sz val="9"/>
            <color indexed="81"/>
            <rFont val="Tahoma"/>
            <family val="2"/>
          </rPr>
          <t xml:space="preserve">include items such as shampoo, soap, deodorant, toothpaste
</t>
        </r>
      </text>
    </comment>
    <comment ref="A28" authorId="0" shapeId="0" xr:uid="{00000000-0006-0000-0000-000018000000}">
      <text>
        <r>
          <rPr>
            <sz val="9"/>
            <color indexed="81"/>
            <rFont val="Tahoma"/>
            <family val="2"/>
          </rPr>
          <t>you might have a washing machine so only include laundry costs if you need to pay for these. If you are living in Queen Mary Halls, you can buy a laundrycard to use in the campus laundrette. See the Laundry Guide for more information: https://residentiallife.qmul.ac.uk/story/20208244/laundry-at-queen-mary</t>
        </r>
      </text>
    </comment>
    <comment ref="A29" authorId="0" shapeId="0" xr:uid="{00000000-0006-0000-0000-000019000000}">
      <text>
        <r>
          <rPr>
            <sz val="9"/>
            <color indexed="81"/>
            <rFont val="Tahoma"/>
            <family val="2"/>
          </rPr>
          <t xml:space="preserve">ask students in the year above you or academic staff which books are essential for you to have your own copy of, which you don't need at all and which you could borrow from the library or buy secondhand.  
</t>
        </r>
      </text>
    </comment>
    <comment ref="A30" authorId="0" shapeId="0" xr:uid="{00000000-0006-0000-0000-00001A000000}">
      <text>
        <r>
          <rPr>
            <sz val="9"/>
            <color indexed="81"/>
            <rFont val="Tahoma"/>
            <family val="2"/>
          </rPr>
          <t xml:space="preserve">shop around for deals and offers, view content online or in the library for free or download free apps.
</t>
        </r>
      </text>
    </comment>
    <comment ref="A31" authorId="0" shapeId="0" xr:uid="{00000000-0006-0000-0000-00001B000000}">
      <text>
        <r>
          <rPr>
            <sz val="9"/>
            <color indexed="81"/>
            <rFont val="Tahoma"/>
            <family val="2"/>
          </rPr>
          <t xml:space="preserve">Use your Queen Mary iPay account for photocopying and printing. For more information see: 
http://www.library.qmul.ac.uk/using-the-library/pcs-printing-and-photocopying/
Also, shop around for stationery deals and offers.
</t>
        </r>
      </text>
    </comment>
    <comment ref="A32" authorId="0" shapeId="0" xr:uid="{00000000-0006-0000-0000-00001C000000}">
      <text>
        <r>
          <rPr>
            <sz val="9"/>
            <color indexed="81"/>
            <rFont val="Tahoma"/>
            <family val="2"/>
          </rPr>
          <t xml:space="preserve">upcycle, recycle, shop secondhand, make do and mend
</t>
        </r>
      </text>
    </comment>
    <comment ref="A34" authorId="0" shapeId="0" xr:uid="{00000000-0006-0000-0000-00001E000000}">
      <text>
        <r>
          <rPr>
            <sz val="9"/>
            <color indexed="81"/>
            <rFont val="Tahoma"/>
            <family val="2"/>
          </rPr>
          <t xml:space="preserve">shop around for deals and discount vouchers
</t>
        </r>
      </text>
    </comment>
    <comment ref="A35" authorId="0" shapeId="0" xr:uid="{00000000-0006-0000-0000-00001F000000}">
      <text>
        <r>
          <rPr>
            <sz val="9"/>
            <color indexed="81"/>
            <rFont val="Tahoma"/>
            <family val="2"/>
          </rPr>
          <t>include cinema, restaurants, trips. Shop around for deals and discount vouchers</t>
        </r>
      </text>
    </comment>
    <comment ref="A36" authorId="0" shapeId="0" xr:uid="{00000000-0006-0000-0000-000020000000}">
      <text>
        <r>
          <rPr>
            <sz val="9"/>
            <color indexed="81"/>
            <rFont val="Tahoma"/>
            <family val="2"/>
          </rPr>
          <t>If you are living in Queen Mary halls you can buy starter packs for things like bedding and kitchen equipment. For more information see: https://residentiallife.qmul.ac.uk/onlineshop
Queen Mary Student Union has its own gym, Qmotion which has different peak and off-peak deals.  For more information see the QMSU website:https://www.qmsu.org/qmotion/</t>
        </r>
      </text>
    </comment>
    <comment ref="A37" authorId="0" shapeId="0" xr:uid="{00000000-0006-0000-0000-000021000000}">
      <text>
        <r>
          <rPr>
            <sz val="9"/>
            <color indexed="81"/>
            <rFont val="Tahoma"/>
            <family val="2"/>
          </rPr>
          <t xml:space="preserve">include all other expenses which are not listed above eg graduation costs would be around £300 based on 2 visitors' tickets, gown hire,   photos and dinner to celebrate
</t>
        </r>
      </text>
    </comment>
    <comment ref="B40" authorId="0" shapeId="0" xr:uid="{00000000-0006-0000-0000-000022000000}">
      <text>
        <r>
          <rPr>
            <sz val="9"/>
            <color indexed="81"/>
            <rFont val="Tahoma"/>
            <family val="2"/>
          </rPr>
          <t xml:space="preserve">this is the money you started with.
</t>
        </r>
      </text>
    </comment>
    <comment ref="B41" authorId="0" shapeId="0" xr:uid="{00000000-0006-0000-0000-000023000000}">
      <text>
        <r>
          <rPr>
            <sz val="9"/>
            <color indexed="81"/>
            <rFont val="Tahoma"/>
            <family val="2"/>
          </rPr>
          <t xml:space="preserve">this is your total income for January.
</t>
        </r>
      </text>
    </comment>
    <comment ref="B42" authorId="0" shapeId="0" xr:uid="{00000000-0006-0000-0000-000024000000}">
      <text>
        <r>
          <rPr>
            <sz val="9"/>
            <color indexed="81"/>
            <rFont val="Tahoma"/>
            <family val="2"/>
          </rPr>
          <t xml:space="preserve">this is your total spending in January.
</t>
        </r>
      </text>
    </comment>
    <comment ref="B43" authorId="0" shapeId="0" xr:uid="{00000000-0006-0000-0000-000025000000}">
      <text>
        <r>
          <rPr>
            <sz val="9"/>
            <color indexed="81"/>
            <rFont val="Tahoma"/>
            <family val="2"/>
          </rPr>
          <t>this is the difference between your income and your spending for the month of January.</t>
        </r>
      </text>
    </comment>
    <comment ref="C43" authorId="0" shapeId="0" xr:uid="{00000000-0006-0000-0000-000026000000}">
      <text>
        <r>
          <rPr>
            <sz val="9"/>
            <color indexed="81"/>
            <rFont val="Tahoma"/>
            <family val="2"/>
          </rPr>
          <t xml:space="preserve">the closing balance shows the running surplus or deficit month by month so you can see your cashflow at a glance and identify which months you might need to reduce your spending or increase your income.
</t>
        </r>
      </text>
    </comment>
    <comment ref="N43" authorId="0" shapeId="0" xr:uid="{00000000-0006-0000-0000-000027000000}">
      <text>
        <r>
          <rPr>
            <sz val="9"/>
            <color indexed="81"/>
            <rFont val="Tahoma"/>
            <family val="2"/>
          </rPr>
          <t xml:space="preserve">this is your total remaing income at the end of the year
</t>
        </r>
      </text>
    </comment>
  </commentList>
</comments>
</file>

<file path=xl/sharedStrings.xml><?xml version="1.0" encoding="utf-8"?>
<sst xmlns="http://schemas.openxmlformats.org/spreadsheetml/2006/main" count="92" uniqueCount="56">
  <si>
    <t>INCOME</t>
  </si>
  <si>
    <t>Sept</t>
  </si>
  <si>
    <t xml:space="preserve"> Oct</t>
  </si>
  <si>
    <t>Nov</t>
  </si>
  <si>
    <t>Dec</t>
  </si>
  <si>
    <t>Jan</t>
  </si>
  <si>
    <t>Feb</t>
  </si>
  <si>
    <t>March</t>
  </si>
  <si>
    <t>April</t>
  </si>
  <si>
    <t>May</t>
  </si>
  <si>
    <t>June</t>
  </si>
  <si>
    <t>July</t>
  </si>
  <si>
    <t>August</t>
  </si>
  <si>
    <t>TOTAL</t>
  </si>
  <si>
    <t>Official Financial Sponsor</t>
  </si>
  <si>
    <t>Stipend/Studentship/Scholarship</t>
  </si>
  <si>
    <t>Financial help from parents/others</t>
  </si>
  <si>
    <t>Loans</t>
  </si>
  <si>
    <t>Personal savings</t>
  </si>
  <si>
    <t xml:space="preserve">Other income </t>
  </si>
  <si>
    <t>Total Income</t>
  </si>
  <si>
    <t>EXPENDITURE</t>
  </si>
  <si>
    <t>Oct</t>
  </si>
  <si>
    <t>Accommodation rent / mortgage</t>
  </si>
  <si>
    <t>Rent Deposit</t>
  </si>
  <si>
    <t>Electricity/Gas/Water Bills</t>
  </si>
  <si>
    <t>Childcare /Child maintenance payments</t>
  </si>
  <si>
    <t>London travel using 18+ Oyster card</t>
  </si>
  <si>
    <t>UK travel with 16-25 Railcard</t>
  </si>
  <si>
    <t>Phone/internet/TV (licence)</t>
  </si>
  <si>
    <t>Insurance</t>
  </si>
  <si>
    <t>Food Shopping</t>
  </si>
  <si>
    <t>Takeaways</t>
  </si>
  <si>
    <t>Household Shopping</t>
  </si>
  <si>
    <t>ISIC card</t>
  </si>
  <si>
    <t>Toiletries</t>
  </si>
  <si>
    <t>Laundry</t>
  </si>
  <si>
    <t>Books</t>
  </si>
  <si>
    <t>Subscriptions/Newspapers/Magazines</t>
  </si>
  <si>
    <t>Stationery, Photocopying &amp; Printing</t>
  </si>
  <si>
    <t>Clothing/shoes</t>
  </si>
  <si>
    <t>Dental/Optical/Health Costs</t>
  </si>
  <si>
    <t>Haircuts</t>
  </si>
  <si>
    <t>Entertainment</t>
  </si>
  <si>
    <t>Other Expenses eg moving in, gym costs</t>
  </si>
  <si>
    <t>Other Expenses eg graduation</t>
  </si>
  <si>
    <t>Total Expenditure</t>
  </si>
  <si>
    <t>Opening balance</t>
  </si>
  <si>
    <t>Add total Income</t>
  </si>
  <si>
    <t>Subtract total Expenditure</t>
  </si>
  <si>
    <t>Closing balance</t>
  </si>
  <si>
    <t>Loss</t>
  </si>
  <si>
    <t>Profit</t>
  </si>
  <si>
    <t>Tuition Fees (MSc Economics £27,500)</t>
  </si>
  <si>
    <t>Earnings 12 hours per week @ £12 p/h</t>
  </si>
  <si>
    <r>
      <t xml:space="preserve">Drinks/Snacks at Uni </t>
    </r>
    <r>
      <rPr>
        <sz val="9"/>
        <rFont val="Arial"/>
        <family val="2"/>
      </rPr>
      <t>(packed lunch/meal deal)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</si>
</sst>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8"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color indexed="81"/>
      <name val="Tahoma"/>
      <family val="2"/>
    </font>
    <font>
      <b/>
      <sz val="12"/>
      <name val="Arial"/>
      <family val="2"/>
    </font>
    <font>
      <b/>
      <sz val="16"/>
      <name val="Arial"/>
      <family val="2"/>
    </font>
    <font>
      <b/>
      <sz val="18"/>
      <name val="Arial"/>
      <family val="2"/>
    </font>
    <font>
      <sz val="16"/>
      <name val="Arial"/>
      <family val="2"/>
    </font>
    <font>
      <sz val="12"/>
      <name val="Arial"/>
      <family val="2"/>
    </font>
    <font>
      <b/>
      <sz val="12"/>
      <color indexed="58"/>
      <name val="Arial"/>
      <family val="2"/>
    </font>
    <font>
      <b/>
      <u/>
      <sz val="18"/>
      <name val="Arial"/>
      <family val="2"/>
    </font>
    <font>
      <sz val="12"/>
      <color theme="1"/>
      <name val="Arial"/>
      <family val="2"/>
    </font>
    <font>
      <b/>
      <sz val="12"/>
      <color theme="1"/>
      <name val="Arial"/>
      <family val="2"/>
    </font>
    <font>
      <sz val="12"/>
      <name val="Arial"/>
    </font>
    <font>
      <b/>
      <sz val="14"/>
      <name val="Arial"/>
      <family val="2"/>
    </font>
    <font>
      <sz val="9"/>
      <name val="Arial"/>
      <family val="2"/>
    </font>
  </fonts>
  <fills count="15">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E4D4DB"/>
        <bgColor indexed="64"/>
      </patternFill>
    </fill>
    <fill>
      <patternFill patternType="solid">
        <fgColor theme="0"/>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4">
    <xf numFmtId="0" fontId="0" fillId="0" borderId="0"/>
    <xf numFmtId="0" fontId="2"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cellStyleXfs>
  <cellXfs count="62">
    <xf numFmtId="0" fontId="0" fillId="0" borderId="0" xfId="0"/>
    <xf numFmtId="0" fontId="3" fillId="0" borderId="0" xfId="0" applyFont="1"/>
    <xf numFmtId="0" fontId="4" fillId="0" borderId="0" xfId="0" applyFont="1"/>
    <xf numFmtId="0" fontId="9" fillId="0" borderId="0" xfId="0" applyFont="1"/>
    <xf numFmtId="0" fontId="7" fillId="2" borderId="3" xfId="0" applyFont="1" applyFill="1" applyBorder="1"/>
    <xf numFmtId="0" fontId="8" fillId="0" borderId="0" xfId="0" applyFont="1"/>
    <xf numFmtId="0" fontId="6" fillId="0" borderId="0" xfId="0" applyFont="1"/>
    <xf numFmtId="8" fontId="6" fillId="2" borderId="2" xfId="0" applyNumberFormat="1" applyFont="1" applyFill="1" applyBorder="1"/>
    <xf numFmtId="8" fontId="6" fillId="2" borderId="1" xfId="0" applyNumberFormat="1" applyFont="1" applyFill="1" applyBorder="1"/>
    <xf numFmtId="0" fontId="10" fillId="0" borderId="0" xfId="0" applyFont="1"/>
    <xf numFmtId="8" fontId="11" fillId="2" borderId="2" xfId="0" applyNumberFormat="1" applyFont="1" applyFill="1" applyBorder="1"/>
    <xf numFmtId="0" fontId="12" fillId="0" borderId="2" xfId="0" applyFont="1" applyBorder="1"/>
    <xf numFmtId="0" fontId="13" fillId="13" borderId="3" xfId="1" applyFont="1" applyFill="1" applyBorder="1" applyAlignment="1">
      <alignment horizontal="left"/>
    </xf>
    <xf numFmtId="164" fontId="13" fillId="13" borderId="2" xfId="1" applyNumberFormat="1" applyFont="1" applyFill="1" applyBorder="1" applyProtection="1">
      <protection locked="0"/>
    </xf>
    <xf numFmtId="8" fontId="14" fillId="13" borderId="2" xfId="1" applyNumberFormat="1" applyFont="1" applyFill="1" applyBorder="1"/>
    <xf numFmtId="0" fontId="10" fillId="4" borderId="3" xfId="0" applyFont="1" applyFill="1" applyBorder="1" applyAlignment="1">
      <alignment horizontal="left"/>
    </xf>
    <xf numFmtId="164" fontId="13" fillId="8" borderId="2" xfId="2" applyNumberFormat="1" applyFont="1" applyBorder="1" applyProtection="1">
      <protection locked="0"/>
    </xf>
    <xf numFmtId="8" fontId="6" fillId="4" borderId="2" xfId="0" applyNumberFormat="1" applyFont="1" applyFill="1" applyBorder="1"/>
    <xf numFmtId="164" fontId="15" fillId="4" borderId="2" xfId="0" applyNumberFormat="1" applyFont="1" applyFill="1" applyBorder="1" applyProtection="1">
      <protection locked="0"/>
    </xf>
    <xf numFmtId="164" fontId="6" fillId="4" borderId="2" xfId="0" applyNumberFormat="1" applyFont="1" applyFill="1" applyBorder="1"/>
    <xf numFmtId="0" fontId="10" fillId="4" borderId="3" xfId="0" applyFont="1" applyFill="1" applyBorder="1"/>
    <xf numFmtId="164" fontId="10" fillId="4" borderId="2" xfId="0" applyNumberFormat="1" applyFont="1" applyFill="1" applyBorder="1" applyProtection="1">
      <protection locked="0"/>
    </xf>
    <xf numFmtId="0" fontId="10" fillId="0" borderId="3" xfId="0" applyFont="1" applyBorder="1"/>
    <xf numFmtId="164" fontId="15" fillId="0" borderId="2" xfId="0" applyNumberFormat="1" applyFont="1" applyBorder="1" applyProtection="1">
      <protection locked="0"/>
    </xf>
    <xf numFmtId="8" fontId="6" fillId="0" borderId="2" xfId="0" applyNumberFormat="1" applyFont="1" applyBorder="1"/>
    <xf numFmtId="0" fontId="10" fillId="3" borderId="3" xfId="0" applyFont="1" applyFill="1" applyBorder="1" applyAlignment="1">
      <alignment horizontal="left"/>
    </xf>
    <xf numFmtId="8" fontId="10" fillId="3" borderId="2" xfId="0" applyNumberFormat="1" applyFont="1" applyFill="1" applyBorder="1" applyProtection="1">
      <protection locked="0"/>
    </xf>
    <xf numFmtId="8" fontId="6" fillId="3" borderId="2" xfId="0" applyNumberFormat="1" applyFont="1" applyFill="1" applyBorder="1"/>
    <xf numFmtId="0" fontId="10" fillId="10" borderId="3" xfId="0" applyFont="1" applyFill="1" applyBorder="1"/>
    <xf numFmtId="8" fontId="13" fillId="10" borderId="2" xfId="3" applyNumberFormat="1" applyFont="1" applyFill="1" applyBorder="1" applyProtection="1">
      <protection locked="0"/>
    </xf>
    <xf numFmtId="8" fontId="6" fillId="10" borderId="2" xfId="0" applyNumberFormat="1" applyFont="1" applyFill="1" applyBorder="1"/>
    <xf numFmtId="8" fontId="10" fillId="10" borderId="2" xfId="0" applyNumberFormat="1" applyFont="1" applyFill="1" applyBorder="1" applyProtection="1">
      <protection locked="0"/>
    </xf>
    <xf numFmtId="0" fontId="10" fillId="5" borderId="3" xfId="0" applyFont="1" applyFill="1" applyBorder="1"/>
    <xf numFmtId="164" fontId="15" fillId="5" borderId="2" xfId="0" applyNumberFormat="1" applyFont="1" applyFill="1" applyBorder="1" applyProtection="1">
      <protection locked="0"/>
    </xf>
    <xf numFmtId="8" fontId="6" fillId="5" borderId="2" xfId="0" applyNumberFormat="1" applyFont="1" applyFill="1" applyBorder="1"/>
    <xf numFmtId="8" fontId="10" fillId="4" borderId="2" xfId="0" applyNumberFormat="1" applyFont="1" applyFill="1" applyBorder="1" applyProtection="1">
      <protection locked="0"/>
    </xf>
    <xf numFmtId="0" fontId="10" fillId="11" borderId="3" xfId="0" applyFont="1" applyFill="1" applyBorder="1"/>
    <xf numFmtId="164" fontId="15" fillId="11" borderId="2" xfId="0" applyNumberFormat="1" applyFont="1" applyFill="1" applyBorder="1" applyProtection="1">
      <protection locked="0"/>
    </xf>
    <xf numFmtId="8" fontId="6" fillId="11" borderId="2" xfId="0" applyNumberFormat="1" applyFont="1" applyFill="1" applyBorder="1"/>
    <xf numFmtId="0" fontId="10" fillId="12" borderId="3" xfId="0" applyFont="1" applyFill="1" applyBorder="1"/>
    <xf numFmtId="164" fontId="15" fillId="12" borderId="2" xfId="0" applyNumberFormat="1" applyFont="1" applyFill="1" applyBorder="1" applyProtection="1">
      <protection locked="0"/>
    </xf>
    <xf numFmtId="8" fontId="6" fillId="12" borderId="2" xfId="0" applyNumberFormat="1" applyFont="1" applyFill="1" applyBorder="1"/>
    <xf numFmtId="164" fontId="15" fillId="10" borderId="2" xfId="0" applyNumberFormat="1" applyFont="1" applyFill="1" applyBorder="1" applyProtection="1">
      <protection locked="0"/>
    </xf>
    <xf numFmtId="164" fontId="6" fillId="10" borderId="2" xfId="0" applyNumberFormat="1" applyFont="1" applyFill="1" applyBorder="1"/>
    <xf numFmtId="0" fontId="13" fillId="13" borderId="3" xfId="3" applyFont="1" applyFill="1" applyBorder="1"/>
    <xf numFmtId="164" fontId="15" fillId="13" borderId="2" xfId="0" applyNumberFormat="1" applyFont="1" applyFill="1" applyBorder="1" applyProtection="1">
      <protection locked="0"/>
    </xf>
    <xf numFmtId="8" fontId="14" fillId="13" borderId="2" xfId="3" applyNumberFormat="1" applyFont="1" applyFill="1" applyBorder="1"/>
    <xf numFmtId="164" fontId="13" fillId="13" borderId="2" xfId="3" applyNumberFormat="1" applyFont="1" applyFill="1" applyBorder="1" applyProtection="1">
      <protection locked="0"/>
    </xf>
    <xf numFmtId="0" fontId="10" fillId="6" borderId="3" xfId="0" applyFont="1" applyFill="1" applyBorder="1"/>
    <xf numFmtId="8" fontId="10" fillId="6" borderId="2" xfId="0" applyNumberFormat="1" applyFont="1" applyFill="1" applyBorder="1" applyProtection="1">
      <protection locked="0"/>
    </xf>
    <xf numFmtId="8" fontId="10" fillId="6" borderId="2" xfId="0" applyNumberFormat="1" applyFont="1" applyFill="1" applyBorder="1"/>
    <xf numFmtId="8" fontId="11" fillId="6" borderId="2" xfId="0" quotePrefix="1" applyNumberFormat="1" applyFont="1" applyFill="1" applyBorder="1"/>
    <xf numFmtId="8" fontId="11" fillId="6" borderId="2" xfId="0" applyNumberFormat="1" applyFont="1" applyFill="1" applyBorder="1"/>
    <xf numFmtId="0" fontId="16" fillId="2" borderId="3" xfId="0" applyFont="1" applyFill="1" applyBorder="1"/>
    <xf numFmtId="0" fontId="16" fillId="2" borderId="4" xfId="0" applyFont="1" applyFill="1" applyBorder="1"/>
    <xf numFmtId="0" fontId="16" fillId="0" borderId="0" xfId="0" applyFont="1"/>
    <xf numFmtId="0" fontId="16" fillId="0" borderId="2" xfId="0" applyFont="1" applyBorder="1"/>
    <xf numFmtId="0" fontId="2" fillId="14" borderId="0" xfId="1" applyFill="1"/>
    <xf numFmtId="0" fontId="3" fillId="0" borderId="5" xfId="0" applyFont="1" applyBorder="1" applyAlignment="1">
      <alignment horizontal="left" wrapText="1"/>
    </xf>
    <xf numFmtId="0" fontId="4" fillId="0" borderId="5" xfId="0" applyFont="1" applyBorder="1" applyAlignment="1">
      <alignment horizontal="left" wrapText="1"/>
    </xf>
    <xf numFmtId="0" fontId="10" fillId="0" borderId="0" xfId="0" applyFont="1"/>
    <xf numFmtId="0" fontId="0" fillId="0" borderId="0" xfId="0"/>
  </cellXfs>
  <cellStyles count="4">
    <cellStyle name="20% - Accent1" xfId="1" builtinId="30"/>
    <cellStyle name="20% - Accent5" xfId="2" builtinId="46"/>
    <cellStyle name="20% - Accent6" xfId="3" builtinId="50"/>
    <cellStyle name="Normal" xfId="0" builtinId="0"/>
  </cellStyles>
  <dxfs count="0"/>
  <tableStyles count="0" defaultTableStyle="TableStyleMedium2" defaultPivotStyle="PivotStyleLight16"/>
  <colors>
    <mruColors>
      <color rgb="FFFFCCCC"/>
      <color rgb="FFE4D4D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zoomScale="90" zoomScaleNormal="90" workbookViewId="0">
      <selection activeCell="R36" sqref="R36"/>
    </sheetView>
  </sheetViews>
  <sheetFormatPr defaultColWidth="9.140625" defaultRowHeight="12.75" x14ac:dyDescent="0.2"/>
  <cols>
    <col min="1" max="1" width="42.7109375" style="2" bestFit="1" customWidth="1"/>
    <col min="2" max="2" width="19.140625" style="2" bestFit="1" customWidth="1"/>
    <col min="3" max="4" width="15.7109375" style="2" bestFit="1" customWidth="1"/>
    <col min="5" max="5" width="13.85546875" style="2" bestFit="1" customWidth="1"/>
    <col min="6" max="6" width="15" style="2" bestFit="1" customWidth="1"/>
    <col min="7" max="13" width="13.85546875" style="2" bestFit="1" customWidth="1"/>
    <col min="14" max="14" width="18.7109375" style="2" bestFit="1" customWidth="1"/>
    <col min="15" max="16384" width="9.140625" style="2"/>
  </cols>
  <sheetData>
    <row r="1" spans="1:18" ht="30" customHeight="1" x14ac:dyDescent="0.2">
      <c r="A1" s="58"/>
      <c r="B1" s="59"/>
      <c r="C1" s="59"/>
      <c r="D1" s="59"/>
      <c r="E1" s="59"/>
      <c r="F1" s="59"/>
      <c r="G1" s="59"/>
      <c r="H1" s="59"/>
      <c r="I1" s="59"/>
      <c r="J1" s="59"/>
      <c r="K1" s="59"/>
      <c r="L1" s="59"/>
      <c r="M1" s="59"/>
      <c r="N1" s="59"/>
    </row>
    <row r="2" spans="1:18" ht="30" customHeight="1" x14ac:dyDescent="0.35">
      <c r="A2" s="11" t="s">
        <v>0</v>
      </c>
      <c r="B2" s="56" t="s">
        <v>1</v>
      </c>
      <c r="C2" s="56" t="s">
        <v>2</v>
      </c>
      <c r="D2" s="56" t="s">
        <v>3</v>
      </c>
      <c r="E2" s="56" t="s">
        <v>4</v>
      </c>
      <c r="F2" s="56" t="s">
        <v>5</v>
      </c>
      <c r="G2" s="56" t="s">
        <v>6</v>
      </c>
      <c r="H2" s="56" t="s">
        <v>7</v>
      </c>
      <c r="I2" s="56" t="s">
        <v>8</v>
      </c>
      <c r="J2" s="56" t="s">
        <v>9</v>
      </c>
      <c r="K2" s="56" t="s">
        <v>10</v>
      </c>
      <c r="L2" s="56" t="s">
        <v>11</v>
      </c>
      <c r="M2" s="56" t="s">
        <v>12</v>
      </c>
      <c r="N2" s="56" t="s">
        <v>13</v>
      </c>
    </row>
    <row r="3" spans="1:18" ht="30" customHeight="1" x14ac:dyDescent="0.25">
      <c r="A3" s="12" t="s">
        <v>14</v>
      </c>
      <c r="B3" s="13">
        <v>0</v>
      </c>
      <c r="C3" s="13">
        <v>0</v>
      </c>
      <c r="D3" s="13">
        <v>0</v>
      </c>
      <c r="E3" s="13">
        <v>0</v>
      </c>
      <c r="F3" s="13">
        <v>0</v>
      </c>
      <c r="G3" s="13">
        <v>0</v>
      </c>
      <c r="H3" s="13">
        <v>0</v>
      </c>
      <c r="I3" s="13">
        <v>0</v>
      </c>
      <c r="J3" s="13">
        <v>0</v>
      </c>
      <c r="K3" s="13">
        <v>0</v>
      </c>
      <c r="L3" s="13">
        <v>0</v>
      </c>
      <c r="M3" s="13">
        <v>0</v>
      </c>
      <c r="N3" s="14">
        <f t="shared" ref="N3:N9" si="0">SUM(B3:M3)</f>
        <v>0</v>
      </c>
    </row>
    <row r="4" spans="1:18" ht="30" customHeight="1" x14ac:dyDescent="0.3">
      <c r="A4" s="15" t="s">
        <v>15</v>
      </c>
      <c r="B4" s="16">
        <v>0</v>
      </c>
      <c r="C4" s="16">
        <v>0</v>
      </c>
      <c r="D4" s="16">
        <v>0</v>
      </c>
      <c r="E4" s="16">
        <v>0</v>
      </c>
      <c r="F4" s="16">
        <v>0</v>
      </c>
      <c r="G4" s="16">
        <v>0</v>
      </c>
      <c r="H4" s="16">
        <v>0</v>
      </c>
      <c r="I4" s="16">
        <v>0</v>
      </c>
      <c r="J4" s="16">
        <v>0</v>
      </c>
      <c r="K4" s="16">
        <v>0</v>
      </c>
      <c r="L4" s="16">
        <v>0</v>
      </c>
      <c r="M4" s="16">
        <v>0</v>
      </c>
      <c r="N4" s="17">
        <f t="shared" si="0"/>
        <v>0</v>
      </c>
      <c r="O4" s="3"/>
    </row>
    <row r="5" spans="1:18" ht="30" customHeight="1" x14ac:dyDescent="0.3">
      <c r="A5" s="15" t="s">
        <v>16</v>
      </c>
      <c r="B5" s="16">
        <v>35000</v>
      </c>
      <c r="C5" s="16">
        <v>0</v>
      </c>
      <c r="D5" s="16">
        <v>0</v>
      </c>
      <c r="E5" s="16">
        <v>0</v>
      </c>
      <c r="F5" s="16">
        <v>0</v>
      </c>
      <c r="G5" s="16">
        <v>0</v>
      </c>
      <c r="H5" s="16">
        <v>0</v>
      </c>
      <c r="I5" s="16">
        <v>0</v>
      </c>
      <c r="J5" s="16">
        <v>0</v>
      </c>
      <c r="K5" s="16">
        <v>0</v>
      </c>
      <c r="L5" s="16">
        <v>0</v>
      </c>
      <c r="M5" s="16">
        <v>0</v>
      </c>
      <c r="N5" s="17">
        <f t="shared" si="0"/>
        <v>35000</v>
      </c>
      <c r="O5" s="3"/>
    </row>
    <row r="6" spans="1:18" ht="30" customHeight="1" x14ac:dyDescent="0.25">
      <c r="A6" s="15" t="s">
        <v>17</v>
      </c>
      <c r="B6" s="18">
        <v>0</v>
      </c>
      <c r="C6" s="18">
        <v>0</v>
      </c>
      <c r="D6" s="18">
        <v>0</v>
      </c>
      <c r="E6" s="18">
        <v>0</v>
      </c>
      <c r="F6" s="18">
        <v>0</v>
      </c>
      <c r="G6" s="18">
        <v>0</v>
      </c>
      <c r="H6" s="18">
        <v>0</v>
      </c>
      <c r="I6" s="18">
        <v>0</v>
      </c>
      <c r="J6" s="18">
        <v>0</v>
      </c>
      <c r="K6" s="18">
        <v>0</v>
      </c>
      <c r="L6" s="18">
        <v>0</v>
      </c>
      <c r="M6" s="18">
        <v>0</v>
      </c>
      <c r="N6" s="19">
        <f>SUM(B6:M6)</f>
        <v>0</v>
      </c>
      <c r="R6" s="57"/>
    </row>
    <row r="7" spans="1:18" ht="30" customHeight="1" x14ac:dyDescent="0.25">
      <c r="A7" s="20" t="s">
        <v>54</v>
      </c>
      <c r="B7" s="21">
        <v>624</v>
      </c>
      <c r="C7" s="18">
        <v>624</v>
      </c>
      <c r="D7" s="18">
        <v>624</v>
      </c>
      <c r="E7" s="18">
        <v>624</v>
      </c>
      <c r="F7" s="18">
        <v>624</v>
      </c>
      <c r="G7" s="18">
        <v>624</v>
      </c>
      <c r="H7" s="18">
        <v>624</v>
      </c>
      <c r="I7" s="18">
        <v>624</v>
      </c>
      <c r="J7" s="18">
        <v>624</v>
      </c>
      <c r="K7" s="18">
        <v>624</v>
      </c>
      <c r="L7" s="18">
        <v>624</v>
      </c>
      <c r="M7" s="18">
        <v>624</v>
      </c>
      <c r="N7" s="17">
        <f t="shared" si="0"/>
        <v>7488</v>
      </c>
    </row>
    <row r="8" spans="1:18" ht="30" customHeight="1" x14ac:dyDescent="0.25">
      <c r="A8" s="20" t="s">
        <v>18</v>
      </c>
      <c r="B8" s="18">
        <v>5000</v>
      </c>
      <c r="C8" s="18">
        <v>0</v>
      </c>
      <c r="D8" s="18">
        <v>0</v>
      </c>
      <c r="E8" s="18">
        <v>0</v>
      </c>
      <c r="F8" s="18">
        <v>0</v>
      </c>
      <c r="G8" s="18">
        <v>0</v>
      </c>
      <c r="H8" s="18">
        <v>0</v>
      </c>
      <c r="I8" s="18">
        <v>0</v>
      </c>
      <c r="J8" s="18">
        <v>0</v>
      </c>
      <c r="K8" s="18">
        <v>0</v>
      </c>
      <c r="L8" s="18">
        <v>0</v>
      </c>
      <c r="M8" s="18">
        <v>0</v>
      </c>
      <c r="N8" s="17">
        <f t="shared" si="0"/>
        <v>5000</v>
      </c>
    </row>
    <row r="9" spans="1:18" ht="30" customHeight="1" x14ac:dyDescent="0.25">
      <c r="A9" s="22" t="s">
        <v>19</v>
      </c>
      <c r="B9" s="23">
        <v>0</v>
      </c>
      <c r="C9" s="23">
        <v>0</v>
      </c>
      <c r="D9" s="23">
        <v>0</v>
      </c>
      <c r="E9" s="23">
        <v>0</v>
      </c>
      <c r="F9" s="23">
        <v>0</v>
      </c>
      <c r="G9" s="23">
        <v>0</v>
      </c>
      <c r="H9" s="23">
        <v>0</v>
      </c>
      <c r="I9" s="23">
        <v>0</v>
      </c>
      <c r="J9" s="23">
        <v>0</v>
      </c>
      <c r="K9" s="23">
        <v>0</v>
      </c>
      <c r="L9" s="23">
        <v>0</v>
      </c>
      <c r="M9" s="23">
        <v>0</v>
      </c>
      <c r="N9" s="24">
        <f t="shared" si="0"/>
        <v>0</v>
      </c>
    </row>
    <row r="10" spans="1:18" ht="30" customHeight="1" x14ac:dyDescent="0.3">
      <c r="A10" s="4" t="s">
        <v>20</v>
      </c>
      <c r="B10" s="7">
        <f t="shared" ref="B10:M10" si="1">SUM(B3:B9)</f>
        <v>40624</v>
      </c>
      <c r="C10" s="7">
        <f t="shared" si="1"/>
        <v>624</v>
      </c>
      <c r="D10" s="7">
        <f t="shared" si="1"/>
        <v>624</v>
      </c>
      <c r="E10" s="7">
        <f t="shared" si="1"/>
        <v>624</v>
      </c>
      <c r="F10" s="7">
        <f t="shared" si="1"/>
        <v>624</v>
      </c>
      <c r="G10" s="7">
        <f t="shared" si="1"/>
        <v>624</v>
      </c>
      <c r="H10" s="7">
        <f t="shared" si="1"/>
        <v>624</v>
      </c>
      <c r="I10" s="7">
        <f t="shared" si="1"/>
        <v>624</v>
      </c>
      <c r="J10" s="7">
        <f t="shared" si="1"/>
        <v>624</v>
      </c>
      <c r="K10" s="7">
        <f t="shared" si="1"/>
        <v>624</v>
      </c>
      <c r="L10" s="7">
        <f t="shared" si="1"/>
        <v>624</v>
      </c>
      <c r="M10" s="7">
        <f t="shared" si="1"/>
        <v>624</v>
      </c>
      <c r="N10" s="8">
        <f>SUM(B10:M10)</f>
        <v>47488</v>
      </c>
    </row>
    <row r="11" spans="1:18" ht="30" customHeight="1" x14ac:dyDescent="0.2">
      <c r="A11" s="61"/>
      <c r="B11" s="61"/>
      <c r="C11" s="61"/>
      <c r="D11" s="61"/>
      <c r="E11" s="61"/>
      <c r="F11" s="61"/>
      <c r="G11" s="61"/>
      <c r="H11" s="61"/>
      <c r="I11" s="61"/>
      <c r="J11" s="61"/>
      <c r="K11" s="61"/>
      <c r="L11" s="61"/>
      <c r="M11" s="61"/>
      <c r="N11" s="61"/>
    </row>
    <row r="12" spans="1:18" ht="30" customHeight="1" x14ac:dyDescent="0.35">
      <c r="A12" s="5" t="s">
        <v>21</v>
      </c>
      <c r="B12" s="55" t="s">
        <v>1</v>
      </c>
      <c r="C12" s="55" t="s">
        <v>22</v>
      </c>
      <c r="D12" s="55" t="s">
        <v>3</v>
      </c>
      <c r="E12" s="55" t="s">
        <v>4</v>
      </c>
      <c r="F12" s="55" t="s">
        <v>5</v>
      </c>
      <c r="G12" s="55" t="s">
        <v>6</v>
      </c>
      <c r="H12" s="55" t="s">
        <v>7</v>
      </c>
      <c r="I12" s="55" t="s">
        <v>8</v>
      </c>
      <c r="J12" s="55" t="s">
        <v>9</v>
      </c>
      <c r="K12" s="55" t="s">
        <v>10</v>
      </c>
      <c r="L12" s="55" t="s">
        <v>11</v>
      </c>
      <c r="M12" s="55" t="s">
        <v>12</v>
      </c>
      <c r="N12" s="6" t="s">
        <v>13</v>
      </c>
    </row>
    <row r="13" spans="1:18" ht="30" customHeight="1" x14ac:dyDescent="0.25">
      <c r="A13" s="25" t="s">
        <v>53</v>
      </c>
      <c r="B13" s="26">
        <v>13750</v>
      </c>
      <c r="C13" s="26">
        <v>0</v>
      </c>
      <c r="D13" s="26">
        <v>0</v>
      </c>
      <c r="E13" s="26">
        <v>0</v>
      </c>
      <c r="F13" s="26">
        <v>13750</v>
      </c>
      <c r="G13" s="26">
        <v>0</v>
      </c>
      <c r="H13" s="26">
        <v>0</v>
      </c>
      <c r="I13" s="26">
        <v>0</v>
      </c>
      <c r="J13" s="26">
        <v>0</v>
      </c>
      <c r="K13" s="26">
        <v>0</v>
      </c>
      <c r="L13" s="26">
        <v>0</v>
      </c>
      <c r="M13" s="26">
        <v>0</v>
      </c>
      <c r="N13" s="27">
        <f t="shared" ref="N13:N18" si="2">SUM(B13:M13)</f>
        <v>27500</v>
      </c>
    </row>
    <row r="14" spans="1:18" ht="30" customHeight="1" x14ac:dyDescent="0.25">
      <c r="A14" s="28" t="s">
        <v>23</v>
      </c>
      <c r="B14" s="29">
        <v>850</v>
      </c>
      <c r="C14" s="29">
        <v>850</v>
      </c>
      <c r="D14" s="29">
        <v>850</v>
      </c>
      <c r="E14" s="29">
        <v>850</v>
      </c>
      <c r="F14" s="29">
        <v>850</v>
      </c>
      <c r="G14" s="29">
        <v>850</v>
      </c>
      <c r="H14" s="29">
        <v>850</v>
      </c>
      <c r="I14" s="29">
        <v>850</v>
      </c>
      <c r="J14" s="29">
        <v>850</v>
      </c>
      <c r="K14" s="29">
        <v>850</v>
      </c>
      <c r="L14" s="29">
        <v>850</v>
      </c>
      <c r="M14" s="29">
        <v>850</v>
      </c>
      <c r="N14" s="30">
        <f t="shared" si="2"/>
        <v>10200</v>
      </c>
    </row>
    <row r="15" spans="1:18" ht="30" customHeight="1" x14ac:dyDescent="0.25">
      <c r="A15" s="28" t="s">
        <v>24</v>
      </c>
      <c r="B15" s="29">
        <v>850</v>
      </c>
      <c r="C15" s="31">
        <v>0</v>
      </c>
      <c r="D15" s="31">
        <v>0</v>
      </c>
      <c r="E15" s="31">
        <v>0</v>
      </c>
      <c r="F15" s="31">
        <v>0</v>
      </c>
      <c r="G15" s="31">
        <v>0</v>
      </c>
      <c r="H15" s="31">
        <v>0</v>
      </c>
      <c r="I15" s="31">
        <v>0</v>
      </c>
      <c r="J15" s="31">
        <v>0</v>
      </c>
      <c r="K15" s="31">
        <v>0</v>
      </c>
      <c r="L15" s="31">
        <v>0</v>
      </c>
      <c r="M15" s="31">
        <v>0</v>
      </c>
      <c r="N15" s="30">
        <f t="shared" si="2"/>
        <v>850</v>
      </c>
    </row>
    <row r="16" spans="1:18" ht="30" customHeight="1" x14ac:dyDescent="0.25">
      <c r="A16" s="32" t="s">
        <v>25</v>
      </c>
      <c r="B16" s="33">
        <v>60</v>
      </c>
      <c r="C16" s="33">
        <v>60</v>
      </c>
      <c r="D16" s="33">
        <v>60</v>
      </c>
      <c r="E16" s="33">
        <v>60</v>
      </c>
      <c r="F16" s="33">
        <v>60</v>
      </c>
      <c r="G16" s="33">
        <v>60</v>
      </c>
      <c r="H16" s="33">
        <v>60</v>
      </c>
      <c r="I16" s="33">
        <v>60</v>
      </c>
      <c r="J16" s="33">
        <v>60</v>
      </c>
      <c r="K16" s="33">
        <v>60</v>
      </c>
      <c r="L16" s="33">
        <v>60</v>
      </c>
      <c r="M16" s="33">
        <v>60</v>
      </c>
      <c r="N16" s="34">
        <f t="shared" si="2"/>
        <v>720</v>
      </c>
    </row>
    <row r="17" spans="1:14" ht="30" customHeight="1" x14ac:dyDescent="0.25">
      <c r="A17" s="32" t="s">
        <v>26</v>
      </c>
      <c r="B17" s="33">
        <v>0</v>
      </c>
      <c r="C17" s="33">
        <v>0</v>
      </c>
      <c r="D17" s="33">
        <v>0</v>
      </c>
      <c r="E17" s="33">
        <v>0</v>
      </c>
      <c r="F17" s="33">
        <v>0</v>
      </c>
      <c r="G17" s="33">
        <v>0</v>
      </c>
      <c r="H17" s="33">
        <v>0</v>
      </c>
      <c r="I17" s="33">
        <v>0</v>
      </c>
      <c r="J17" s="33">
        <v>0</v>
      </c>
      <c r="K17" s="33">
        <v>0</v>
      </c>
      <c r="L17" s="33">
        <v>0</v>
      </c>
      <c r="M17" s="33">
        <v>0</v>
      </c>
      <c r="N17" s="34">
        <f t="shared" si="2"/>
        <v>0</v>
      </c>
    </row>
    <row r="18" spans="1:14" ht="30" customHeight="1" x14ac:dyDescent="0.25">
      <c r="A18" s="32" t="s">
        <v>27</v>
      </c>
      <c r="B18" s="33">
        <v>100</v>
      </c>
      <c r="C18" s="33">
        <v>100</v>
      </c>
      <c r="D18" s="33">
        <v>100</v>
      </c>
      <c r="E18" s="33">
        <v>100</v>
      </c>
      <c r="F18" s="33">
        <v>100</v>
      </c>
      <c r="G18" s="33">
        <v>100</v>
      </c>
      <c r="H18" s="33">
        <v>100</v>
      </c>
      <c r="I18" s="33">
        <v>100</v>
      </c>
      <c r="J18" s="33">
        <v>100</v>
      </c>
      <c r="K18" s="33">
        <v>100</v>
      </c>
      <c r="L18" s="33">
        <v>100</v>
      </c>
      <c r="M18" s="33">
        <v>100</v>
      </c>
      <c r="N18" s="34">
        <f t="shared" si="2"/>
        <v>1200</v>
      </c>
    </row>
    <row r="19" spans="1:14" ht="30" customHeight="1" x14ac:dyDescent="0.25">
      <c r="A19" s="32" t="s">
        <v>28</v>
      </c>
      <c r="B19" s="33">
        <v>60</v>
      </c>
      <c r="C19" s="33">
        <v>0</v>
      </c>
      <c r="D19" s="33">
        <v>0</v>
      </c>
      <c r="E19" s="33">
        <v>30</v>
      </c>
      <c r="F19" s="33">
        <v>0</v>
      </c>
      <c r="G19" s="33">
        <v>0</v>
      </c>
      <c r="H19" s="33">
        <v>0</v>
      </c>
      <c r="I19" s="33">
        <v>0</v>
      </c>
      <c r="J19" s="33">
        <v>0</v>
      </c>
      <c r="K19" s="33">
        <v>0</v>
      </c>
      <c r="L19" s="33">
        <v>0</v>
      </c>
      <c r="M19" s="33">
        <v>0</v>
      </c>
      <c r="N19" s="34">
        <f t="shared" ref="N19:N20" si="3">SUM(B19:M19)</f>
        <v>90</v>
      </c>
    </row>
    <row r="20" spans="1:14" ht="30" customHeight="1" x14ac:dyDescent="0.25">
      <c r="A20" s="32" t="s">
        <v>29</v>
      </c>
      <c r="B20" s="33">
        <v>45</v>
      </c>
      <c r="C20" s="33">
        <v>45</v>
      </c>
      <c r="D20" s="33">
        <v>45</v>
      </c>
      <c r="E20" s="33">
        <v>45</v>
      </c>
      <c r="F20" s="33">
        <v>45</v>
      </c>
      <c r="G20" s="33">
        <v>45</v>
      </c>
      <c r="H20" s="33">
        <v>45</v>
      </c>
      <c r="I20" s="33">
        <v>45</v>
      </c>
      <c r="J20" s="33">
        <v>45</v>
      </c>
      <c r="K20" s="33">
        <v>45</v>
      </c>
      <c r="L20" s="33">
        <v>45</v>
      </c>
      <c r="M20" s="33">
        <v>45</v>
      </c>
      <c r="N20" s="34">
        <f t="shared" si="3"/>
        <v>540</v>
      </c>
    </row>
    <row r="21" spans="1:14" ht="30" customHeight="1" x14ac:dyDescent="0.25">
      <c r="A21" s="20" t="s">
        <v>30</v>
      </c>
      <c r="B21" s="18">
        <v>60</v>
      </c>
      <c r="C21" s="35">
        <v>0</v>
      </c>
      <c r="D21" s="35">
        <v>0</v>
      </c>
      <c r="E21" s="35">
        <v>0</v>
      </c>
      <c r="F21" s="35">
        <v>0</v>
      </c>
      <c r="G21" s="35">
        <v>0</v>
      </c>
      <c r="H21" s="35">
        <v>0</v>
      </c>
      <c r="I21" s="35">
        <v>0</v>
      </c>
      <c r="J21" s="35">
        <v>0</v>
      </c>
      <c r="K21" s="35">
        <v>0</v>
      </c>
      <c r="L21" s="35">
        <v>0</v>
      </c>
      <c r="M21" s="35">
        <v>0</v>
      </c>
      <c r="N21" s="17">
        <f>SUM(B21:M21)</f>
        <v>60</v>
      </c>
    </row>
    <row r="22" spans="1:14" ht="30" customHeight="1" x14ac:dyDescent="0.25">
      <c r="A22" s="36" t="s">
        <v>31</v>
      </c>
      <c r="B22" s="37">
        <v>180</v>
      </c>
      <c r="C22" s="37">
        <v>180</v>
      </c>
      <c r="D22" s="37">
        <v>180</v>
      </c>
      <c r="E22" s="37">
        <v>180</v>
      </c>
      <c r="F22" s="37">
        <v>180</v>
      </c>
      <c r="G22" s="37">
        <v>180</v>
      </c>
      <c r="H22" s="37">
        <v>180</v>
      </c>
      <c r="I22" s="37">
        <v>180</v>
      </c>
      <c r="J22" s="37">
        <v>180</v>
      </c>
      <c r="K22" s="37">
        <v>180</v>
      </c>
      <c r="L22" s="37">
        <v>180</v>
      </c>
      <c r="M22" s="37">
        <v>180</v>
      </c>
      <c r="N22" s="38">
        <f>SUM(B22:M22)</f>
        <v>2160</v>
      </c>
    </row>
    <row r="23" spans="1:14" ht="30" customHeight="1" x14ac:dyDescent="0.25">
      <c r="A23" s="36" t="s">
        <v>55</v>
      </c>
      <c r="B23" s="37">
        <v>50</v>
      </c>
      <c r="C23" s="37">
        <v>50</v>
      </c>
      <c r="D23" s="37">
        <v>50</v>
      </c>
      <c r="E23" s="37">
        <v>50</v>
      </c>
      <c r="F23" s="37">
        <v>50</v>
      </c>
      <c r="G23" s="37">
        <v>50</v>
      </c>
      <c r="H23" s="37">
        <v>50</v>
      </c>
      <c r="I23" s="37">
        <v>50</v>
      </c>
      <c r="J23" s="37">
        <v>50</v>
      </c>
      <c r="K23" s="37">
        <v>50</v>
      </c>
      <c r="L23" s="37">
        <v>50</v>
      </c>
      <c r="M23" s="37">
        <v>50</v>
      </c>
      <c r="N23" s="38">
        <f t="shared" ref="N23:N24" si="4">SUM(B23:M23)</f>
        <v>600</v>
      </c>
    </row>
    <row r="24" spans="1:14" ht="30" customHeight="1" x14ac:dyDescent="0.25">
      <c r="A24" s="36" t="s">
        <v>32</v>
      </c>
      <c r="B24" s="37">
        <v>35</v>
      </c>
      <c r="C24" s="37">
        <v>35</v>
      </c>
      <c r="D24" s="37">
        <v>35</v>
      </c>
      <c r="E24" s="37">
        <v>35</v>
      </c>
      <c r="F24" s="37">
        <v>35</v>
      </c>
      <c r="G24" s="37">
        <v>35</v>
      </c>
      <c r="H24" s="37">
        <v>35</v>
      </c>
      <c r="I24" s="37">
        <v>35</v>
      </c>
      <c r="J24" s="37">
        <v>35</v>
      </c>
      <c r="K24" s="37">
        <v>35</v>
      </c>
      <c r="L24" s="37">
        <v>35</v>
      </c>
      <c r="M24" s="37">
        <v>35</v>
      </c>
      <c r="N24" s="38">
        <f t="shared" si="4"/>
        <v>420</v>
      </c>
    </row>
    <row r="25" spans="1:14" ht="30" customHeight="1" x14ac:dyDescent="0.25">
      <c r="A25" s="36" t="s">
        <v>33</v>
      </c>
      <c r="B25" s="37">
        <v>15</v>
      </c>
      <c r="C25" s="37">
        <v>15</v>
      </c>
      <c r="D25" s="37">
        <v>15</v>
      </c>
      <c r="E25" s="37">
        <v>15</v>
      </c>
      <c r="F25" s="37">
        <v>15</v>
      </c>
      <c r="G25" s="37">
        <v>15</v>
      </c>
      <c r="H25" s="37">
        <v>15</v>
      </c>
      <c r="I25" s="37">
        <v>15</v>
      </c>
      <c r="J25" s="37">
        <v>15</v>
      </c>
      <c r="K25" s="37">
        <v>15</v>
      </c>
      <c r="L25" s="37">
        <v>15</v>
      </c>
      <c r="M25" s="37">
        <v>15</v>
      </c>
      <c r="N25" s="38">
        <f t="shared" ref="N25:N37" si="5">SUM(B25:M25)</f>
        <v>180</v>
      </c>
    </row>
    <row r="26" spans="1:14" ht="30" customHeight="1" x14ac:dyDescent="0.25">
      <c r="A26" s="36" t="s">
        <v>34</v>
      </c>
      <c r="B26" s="37">
        <v>12</v>
      </c>
      <c r="C26" s="37">
        <v>0</v>
      </c>
      <c r="D26" s="37">
        <v>0</v>
      </c>
      <c r="E26" s="37">
        <v>0</v>
      </c>
      <c r="F26" s="37">
        <v>0</v>
      </c>
      <c r="G26" s="37">
        <v>0</v>
      </c>
      <c r="H26" s="37">
        <v>0</v>
      </c>
      <c r="I26" s="37">
        <v>0</v>
      </c>
      <c r="J26" s="37">
        <v>0</v>
      </c>
      <c r="K26" s="37">
        <v>0</v>
      </c>
      <c r="L26" s="37">
        <v>0</v>
      </c>
      <c r="M26" s="37">
        <v>0</v>
      </c>
      <c r="N26" s="38">
        <f>SUM(B26:M26)</f>
        <v>12</v>
      </c>
    </row>
    <row r="27" spans="1:14" ht="30" customHeight="1" x14ac:dyDescent="0.25">
      <c r="A27" s="36" t="s">
        <v>35</v>
      </c>
      <c r="B27" s="37">
        <v>10</v>
      </c>
      <c r="C27" s="37">
        <v>10</v>
      </c>
      <c r="D27" s="37">
        <v>10</v>
      </c>
      <c r="E27" s="37">
        <v>10</v>
      </c>
      <c r="F27" s="37">
        <v>10</v>
      </c>
      <c r="G27" s="37">
        <v>10</v>
      </c>
      <c r="H27" s="37">
        <v>10</v>
      </c>
      <c r="I27" s="37">
        <v>10</v>
      </c>
      <c r="J27" s="37">
        <v>10</v>
      </c>
      <c r="K27" s="37">
        <v>10</v>
      </c>
      <c r="L27" s="37">
        <v>10</v>
      </c>
      <c r="M27" s="37">
        <v>10</v>
      </c>
      <c r="N27" s="38">
        <f t="shared" si="5"/>
        <v>120</v>
      </c>
    </row>
    <row r="28" spans="1:14" ht="30" customHeight="1" x14ac:dyDescent="0.25">
      <c r="A28" s="36" t="s">
        <v>36</v>
      </c>
      <c r="B28" s="37">
        <v>0</v>
      </c>
      <c r="C28" s="37">
        <v>0</v>
      </c>
      <c r="D28" s="37">
        <v>0</v>
      </c>
      <c r="E28" s="37">
        <v>0</v>
      </c>
      <c r="F28" s="37">
        <v>0</v>
      </c>
      <c r="G28" s="37">
        <v>0</v>
      </c>
      <c r="H28" s="37">
        <v>0</v>
      </c>
      <c r="I28" s="37">
        <v>0</v>
      </c>
      <c r="J28" s="37">
        <v>0</v>
      </c>
      <c r="K28" s="37">
        <v>0</v>
      </c>
      <c r="L28" s="37">
        <v>0</v>
      </c>
      <c r="M28" s="37">
        <v>0</v>
      </c>
      <c r="N28" s="38">
        <f t="shared" si="5"/>
        <v>0</v>
      </c>
    </row>
    <row r="29" spans="1:14" ht="30" customHeight="1" x14ac:dyDescent="0.25">
      <c r="A29" s="39" t="s">
        <v>37</v>
      </c>
      <c r="B29" s="40">
        <v>150</v>
      </c>
      <c r="C29" s="40">
        <v>0</v>
      </c>
      <c r="D29" s="40">
        <v>0</v>
      </c>
      <c r="E29" s="40">
        <v>0</v>
      </c>
      <c r="F29" s="40">
        <v>150</v>
      </c>
      <c r="G29" s="40">
        <v>0</v>
      </c>
      <c r="H29" s="40">
        <v>0</v>
      </c>
      <c r="I29" s="40">
        <v>0</v>
      </c>
      <c r="J29" s="40">
        <v>0</v>
      </c>
      <c r="K29" s="40">
        <v>0</v>
      </c>
      <c r="L29" s="40">
        <v>0</v>
      </c>
      <c r="M29" s="40">
        <v>0</v>
      </c>
      <c r="N29" s="41">
        <f>SUM(B29:M29)</f>
        <v>300</v>
      </c>
    </row>
    <row r="30" spans="1:14" ht="30" customHeight="1" x14ac:dyDescent="0.25">
      <c r="A30" s="39" t="s">
        <v>38</v>
      </c>
      <c r="B30" s="40">
        <v>0</v>
      </c>
      <c r="C30" s="40">
        <v>0</v>
      </c>
      <c r="D30" s="40">
        <v>0</v>
      </c>
      <c r="E30" s="40">
        <v>0</v>
      </c>
      <c r="F30" s="40">
        <v>0</v>
      </c>
      <c r="G30" s="40">
        <v>0</v>
      </c>
      <c r="H30" s="40">
        <v>0</v>
      </c>
      <c r="I30" s="40">
        <v>0</v>
      </c>
      <c r="J30" s="40">
        <v>0</v>
      </c>
      <c r="K30" s="40">
        <v>0</v>
      </c>
      <c r="L30" s="40">
        <v>0</v>
      </c>
      <c r="M30" s="40">
        <v>0</v>
      </c>
      <c r="N30" s="41">
        <f>SUM(B30:M30)</f>
        <v>0</v>
      </c>
    </row>
    <row r="31" spans="1:14" ht="30" customHeight="1" x14ac:dyDescent="0.25">
      <c r="A31" s="39" t="s">
        <v>39</v>
      </c>
      <c r="B31" s="40">
        <v>10</v>
      </c>
      <c r="C31" s="40">
        <v>10</v>
      </c>
      <c r="D31" s="40">
        <v>10</v>
      </c>
      <c r="E31" s="40">
        <v>10</v>
      </c>
      <c r="F31" s="40">
        <v>10</v>
      </c>
      <c r="G31" s="40">
        <v>10</v>
      </c>
      <c r="H31" s="40">
        <v>10</v>
      </c>
      <c r="I31" s="40">
        <v>10</v>
      </c>
      <c r="J31" s="40">
        <v>10</v>
      </c>
      <c r="K31" s="40">
        <v>10</v>
      </c>
      <c r="L31" s="40">
        <v>10</v>
      </c>
      <c r="M31" s="40">
        <v>10</v>
      </c>
      <c r="N31" s="41">
        <f t="shared" si="5"/>
        <v>120</v>
      </c>
    </row>
    <row r="32" spans="1:14" ht="30" customHeight="1" x14ac:dyDescent="0.25">
      <c r="A32" s="28" t="s">
        <v>40</v>
      </c>
      <c r="B32" s="42">
        <v>50</v>
      </c>
      <c r="C32" s="42">
        <v>50</v>
      </c>
      <c r="D32" s="42">
        <v>50</v>
      </c>
      <c r="E32" s="42">
        <v>50</v>
      </c>
      <c r="F32" s="42">
        <v>50</v>
      </c>
      <c r="G32" s="42">
        <v>50</v>
      </c>
      <c r="H32" s="42">
        <v>50</v>
      </c>
      <c r="I32" s="42">
        <v>50</v>
      </c>
      <c r="J32" s="42">
        <v>50</v>
      </c>
      <c r="K32" s="42">
        <v>50</v>
      </c>
      <c r="L32" s="42">
        <v>50</v>
      </c>
      <c r="M32" s="42">
        <v>50</v>
      </c>
      <c r="N32" s="30">
        <f t="shared" si="5"/>
        <v>600</v>
      </c>
    </row>
    <row r="33" spans="1:14" ht="30" customHeight="1" x14ac:dyDescent="0.25">
      <c r="A33" s="28" t="s">
        <v>41</v>
      </c>
      <c r="B33" s="42">
        <v>0</v>
      </c>
      <c r="C33" s="42">
        <v>0</v>
      </c>
      <c r="D33" s="42">
        <v>0</v>
      </c>
      <c r="E33" s="42">
        <v>0</v>
      </c>
      <c r="F33" s="42">
        <v>0</v>
      </c>
      <c r="G33" s="42">
        <v>0</v>
      </c>
      <c r="H33" s="42">
        <v>0</v>
      </c>
      <c r="I33" s="42">
        <v>0</v>
      </c>
      <c r="J33" s="42">
        <v>0</v>
      </c>
      <c r="K33" s="42">
        <v>0</v>
      </c>
      <c r="L33" s="42">
        <v>0</v>
      </c>
      <c r="M33" s="42">
        <v>0</v>
      </c>
      <c r="N33" s="30">
        <f>SUM(B33:M33)</f>
        <v>0</v>
      </c>
    </row>
    <row r="34" spans="1:14" ht="30" customHeight="1" x14ac:dyDescent="0.25">
      <c r="A34" s="28" t="s">
        <v>42</v>
      </c>
      <c r="B34" s="42">
        <v>0</v>
      </c>
      <c r="C34" s="42">
        <v>0</v>
      </c>
      <c r="D34" s="42">
        <v>0</v>
      </c>
      <c r="E34" s="42">
        <v>0</v>
      </c>
      <c r="F34" s="42">
        <v>0</v>
      </c>
      <c r="G34" s="42">
        <v>0</v>
      </c>
      <c r="H34" s="42">
        <v>0</v>
      </c>
      <c r="I34" s="42">
        <v>0</v>
      </c>
      <c r="J34" s="42">
        <v>0</v>
      </c>
      <c r="K34" s="42">
        <v>0</v>
      </c>
      <c r="L34" s="42">
        <v>0</v>
      </c>
      <c r="M34" s="42">
        <v>0</v>
      </c>
      <c r="N34" s="43">
        <f>SUM(B34:M34)</f>
        <v>0</v>
      </c>
    </row>
    <row r="35" spans="1:14" ht="30" customHeight="1" x14ac:dyDescent="0.25">
      <c r="A35" s="28" t="s">
        <v>43</v>
      </c>
      <c r="B35" s="42">
        <v>100</v>
      </c>
      <c r="C35" s="42">
        <v>100</v>
      </c>
      <c r="D35" s="42">
        <v>100</v>
      </c>
      <c r="E35" s="42">
        <v>100</v>
      </c>
      <c r="F35" s="42">
        <v>100</v>
      </c>
      <c r="G35" s="42">
        <v>100</v>
      </c>
      <c r="H35" s="42">
        <v>100</v>
      </c>
      <c r="I35" s="42">
        <v>100</v>
      </c>
      <c r="J35" s="42">
        <v>100</v>
      </c>
      <c r="K35" s="42">
        <v>100</v>
      </c>
      <c r="L35" s="42">
        <v>100</v>
      </c>
      <c r="M35" s="42">
        <v>100</v>
      </c>
      <c r="N35" s="30">
        <f t="shared" si="5"/>
        <v>1200</v>
      </c>
    </row>
    <row r="36" spans="1:14" ht="30" customHeight="1" x14ac:dyDescent="0.25">
      <c r="A36" s="44" t="s">
        <v>44</v>
      </c>
      <c r="B36" s="45">
        <v>300</v>
      </c>
      <c r="C36" s="45">
        <v>0</v>
      </c>
      <c r="D36" s="45">
        <v>0</v>
      </c>
      <c r="E36" s="45">
        <v>0</v>
      </c>
      <c r="F36" s="45">
        <v>0</v>
      </c>
      <c r="G36" s="45">
        <v>0</v>
      </c>
      <c r="H36" s="45">
        <v>0</v>
      </c>
      <c r="I36" s="45">
        <v>0</v>
      </c>
      <c r="J36" s="45">
        <v>0</v>
      </c>
      <c r="K36" s="45">
        <v>0</v>
      </c>
      <c r="L36" s="45">
        <v>0</v>
      </c>
      <c r="M36" s="45">
        <v>0</v>
      </c>
      <c r="N36" s="46">
        <f>SUM(B36:M36)</f>
        <v>300</v>
      </c>
    </row>
    <row r="37" spans="1:14" ht="30" customHeight="1" x14ac:dyDescent="0.25">
      <c r="A37" s="44" t="s">
        <v>45</v>
      </c>
      <c r="B37" s="47">
        <v>300</v>
      </c>
      <c r="C37" s="47">
        <v>0</v>
      </c>
      <c r="D37" s="47">
        <v>0</v>
      </c>
      <c r="E37" s="47">
        <v>0</v>
      </c>
      <c r="F37" s="47">
        <v>0</v>
      </c>
      <c r="G37" s="47">
        <v>0</v>
      </c>
      <c r="H37" s="47">
        <v>0</v>
      </c>
      <c r="I37" s="47">
        <v>0</v>
      </c>
      <c r="J37" s="47">
        <v>0</v>
      </c>
      <c r="K37" s="47">
        <v>0</v>
      </c>
      <c r="L37" s="47">
        <v>0</v>
      </c>
      <c r="M37" s="47">
        <v>0</v>
      </c>
      <c r="N37" s="46">
        <f t="shared" si="5"/>
        <v>300</v>
      </c>
    </row>
    <row r="38" spans="1:14" ht="30" customHeight="1" x14ac:dyDescent="0.25">
      <c r="A38" s="53" t="s">
        <v>46</v>
      </c>
      <c r="B38" s="7">
        <f t="shared" ref="B38:M38" si="6">SUM(B13:B37)</f>
        <v>16987</v>
      </c>
      <c r="C38" s="7">
        <f t="shared" si="6"/>
        <v>1505</v>
      </c>
      <c r="D38" s="7">
        <f t="shared" si="6"/>
        <v>1505</v>
      </c>
      <c r="E38" s="7">
        <f t="shared" si="6"/>
        <v>1535</v>
      </c>
      <c r="F38" s="7">
        <f t="shared" si="6"/>
        <v>15405</v>
      </c>
      <c r="G38" s="7">
        <f t="shared" si="6"/>
        <v>1505</v>
      </c>
      <c r="H38" s="7">
        <f t="shared" si="6"/>
        <v>1505</v>
      </c>
      <c r="I38" s="7">
        <f t="shared" si="6"/>
        <v>1505</v>
      </c>
      <c r="J38" s="7">
        <f t="shared" si="6"/>
        <v>1505</v>
      </c>
      <c r="K38" s="7">
        <f t="shared" si="6"/>
        <v>1505</v>
      </c>
      <c r="L38" s="7">
        <f t="shared" si="6"/>
        <v>1505</v>
      </c>
      <c r="M38" s="7">
        <f t="shared" si="6"/>
        <v>1505</v>
      </c>
      <c r="N38" s="8">
        <f>SUM(B38:M38)</f>
        <v>47472</v>
      </c>
    </row>
    <row r="39" spans="1:14" ht="30" customHeight="1" x14ac:dyDescent="0.2">
      <c r="A39" s="60"/>
      <c r="B39" s="60"/>
      <c r="C39" s="60"/>
      <c r="D39" s="60"/>
      <c r="E39" s="60"/>
      <c r="F39" s="60"/>
      <c r="G39" s="60"/>
      <c r="H39" s="60"/>
      <c r="I39" s="60"/>
      <c r="J39" s="60"/>
      <c r="K39" s="60"/>
      <c r="L39" s="60"/>
      <c r="M39" s="60"/>
      <c r="N39" s="60"/>
    </row>
    <row r="40" spans="1:14" s="1" customFormat="1" ht="30" customHeight="1" x14ac:dyDescent="0.25">
      <c r="A40" s="48" t="s">
        <v>47</v>
      </c>
      <c r="B40" s="49">
        <v>0</v>
      </c>
      <c r="C40" s="50">
        <f t="shared" ref="C40:I40" si="7">B43</f>
        <v>23637</v>
      </c>
      <c r="D40" s="50">
        <f t="shared" si="7"/>
        <v>22756</v>
      </c>
      <c r="E40" s="50">
        <f t="shared" si="7"/>
        <v>21875</v>
      </c>
      <c r="F40" s="50">
        <f t="shared" si="7"/>
        <v>20964</v>
      </c>
      <c r="G40" s="50">
        <f t="shared" si="7"/>
        <v>6183</v>
      </c>
      <c r="H40" s="50">
        <f t="shared" si="7"/>
        <v>5302</v>
      </c>
      <c r="I40" s="50">
        <f t="shared" si="7"/>
        <v>4421</v>
      </c>
      <c r="J40" s="50">
        <f>I43</f>
        <v>3540</v>
      </c>
      <c r="K40" s="50">
        <f>J43</f>
        <v>2659</v>
      </c>
      <c r="L40" s="50">
        <f>K43</f>
        <v>1778</v>
      </c>
      <c r="M40" s="50">
        <f>L43</f>
        <v>897</v>
      </c>
      <c r="N40" s="51">
        <f>B40</f>
        <v>0</v>
      </c>
    </row>
    <row r="41" spans="1:14" ht="30" customHeight="1" x14ac:dyDescent="0.25">
      <c r="A41" s="48" t="s">
        <v>48</v>
      </c>
      <c r="B41" s="50">
        <f t="shared" ref="B41:M41" si="8">B10</f>
        <v>40624</v>
      </c>
      <c r="C41" s="50">
        <f t="shared" si="8"/>
        <v>624</v>
      </c>
      <c r="D41" s="50">
        <f t="shared" si="8"/>
        <v>624</v>
      </c>
      <c r="E41" s="50">
        <f t="shared" si="8"/>
        <v>624</v>
      </c>
      <c r="F41" s="50">
        <f t="shared" si="8"/>
        <v>624</v>
      </c>
      <c r="G41" s="50">
        <f t="shared" si="8"/>
        <v>624</v>
      </c>
      <c r="H41" s="50">
        <f t="shared" si="8"/>
        <v>624</v>
      </c>
      <c r="I41" s="50">
        <f t="shared" si="8"/>
        <v>624</v>
      </c>
      <c r="J41" s="50">
        <f t="shared" si="8"/>
        <v>624</v>
      </c>
      <c r="K41" s="50">
        <f t="shared" si="8"/>
        <v>624</v>
      </c>
      <c r="L41" s="50">
        <f t="shared" si="8"/>
        <v>624</v>
      </c>
      <c r="M41" s="50">
        <f t="shared" si="8"/>
        <v>624</v>
      </c>
      <c r="N41" s="52">
        <f>SUM(B41:M41)</f>
        <v>47488</v>
      </c>
    </row>
    <row r="42" spans="1:14" ht="30" customHeight="1" x14ac:dyDescent="0.25">
      <c r="A42" s="48" t="s">
        <v>49</v>
      </c>
      <c r="B42" s="50">
        <f t="shared" ref="B42:M42" si="9">B38</f>
        <v>16987</v>
      </c>
      <c r="C42" s="50">
        <f t="shared" si="9"/>
        <v>1505</v>
      </c>
      <c r="D42" s="50">
        <f t="shared" si="9"/>
        <v>1505</v>
      </c>
      <c r="E42" s="50">
        <f t="shared" si="9"/>
        <v>1535</v>
      </c>
      <c r="F42" s="50">
        <f t="shared" si="9"/>
        <v>15405</v>
      </c>
      <c r="G42" s="50">
        <f t="shared" si="9"/>
        <v>1505</v>
      </c>
      <c r="H42" s="50">
        <f t="shared" si="9"/>
        <v>1505</v>
      </c>
      <c r="I42" s="50">
        <f t="shared" si="9"/>
        <v>1505</v>
      </c>
      <c r="J42" s="50">
        <f t="shared" si="9"/>
        <v>1505</v>
      </c>
      <c r="K42" s="50">
        <f t="shared" si="9"/>
        <v>1505</v>
      </c>
      <c r="L42" s="50">
        <f t="shared" si="9"/>
        <v>1505</v>
      </c>
      <c r="M42" s="50">
        <f t="shared" si="9"/>
        <v>1505</v>
      </c>
      <c r="N42" s="52">
        <f>SUM(B42:M42)</f>
        <v>47472</v>
      </c>
    </row>
    <row r="43" spans="1:14" ht="30" customHeight="1" x14ac:dyDescent="0.25">
      <c r="A43" s="54" t="s">
        <v>50</v>
      </c>
      <c r="B43" s="7">
        <f>B40+B41-B42</f>
        <v>23637</v>
      </c>
      <c r="C43" s="7">
        <f>C40+C41-C42</f>
        <v>22756</v>
      </c>
      <c r="D43" s="7">
        <f t="shared" ref="D43:I43" si="10">D40+D41-D42</f>
        <v>21875</v>
      </c>
      <c r="E43" s="7">
        <f t="shared" si="10"/>
        <v>20964</v>
      </c>
      <c r="F43" s="7">
        <f t="shared" si="10"/>
        <v>6183</v>
      </c>
      <c r="G43" s="7">
        <f t="shared" si="10"/>
        <v>5302</v>
      </c>
      <c r="H43" s="7">
        <f t="shared" si="10"/>
        <v>4421</v>
      </c>
      <c r="I43" s="7">
        <f t="shared" si="10"/>
        <v>3540</v>
      </c>
      <c r="J43" s="7">
        <f>J40+J41-J42</f>
        <v>2659</v>
      </c>
      <c r="K43" s="7">
        <f>K40+K41-K42</f>
        <v>1778</v>
      </c>
      <c r="L43" s="7">
        <f>L40+L41-L42</f>
        <v>897</v>
      </c>
      <c r="M43" s="7">
        <f>M40+M41-M42</f>
        <v>16</v>
      </c>
      <c r="N43" s="10">
        <f>M43</f>
        <v>16</v>
      </c>
    </row>
    <row r="44" spans="1:14" hidden="1" x14ac:dyDescent="0.2">
      <c r="B44" s="2" t="s">
        <v>51</v>
      </c>
      <c r="C44" s="2" t="s">
        <v>51</v>
      </c>
      <c r="D44" s="2" t="s">
        <v>51</v>
      </c>
      <c r="E44" s="2" t="s">
        <v>51</v>
      </c>
      <c r="F44" s="2" t="s">
        <v>51</v>
      </c>
      <c r="G44" s="2" t="s">
        <v>51</v>
      </c>
      <c r="H44" s="2" t="s">
        <v>51</v>
      </c>
      <c r="I44" s="2" t="s">
        <v>51</v>
      </c>
      <c r="J44" s="2" t="s">
        <v>51</v>
      </c>
      <c r="K44" s="2" t="s">
        <v>51</v>
      </c>
      <c r="L44" s="2" t="s">
        <v>51</v>
      </c>
      <c r="M44" s="2" t="s">
        <v>51</v>
      </c>
      <c r="N44" s="2" t="s">
        <v>51</v>
      </c>
    </row>
    <row r="45" spans="1:14" hidden="1" x14ac:dyDescent="0.2">
      <c r="B45" s="2" t="s">
        <v>52</v>
      </c>
      <c r="C45" s="2" t="s">
        <v>52</v>
      </c>
      <c r="D45" s="2" t="s">
        <v>52</v>
      </c>
      <c r="E45" s="2" t="s">
        <v>52</v>
      </c>
      <c r="F45" s="2" t="s">
        <v>52</v>
      </c>
      <c r="G45" s="2" t="s">
        <v>52</v>
      </c>
      <c r="H45" s="2" t="s">
        <v>52</v>
      </c>
      <c r="I45" s="2" t="s">
        <v>52</v>
      </c>
      <c r="J45" s="2" t="s">
        <v>52</v>
      </c>
      <c r="K45" s="2" t="s">
        <v>52</v>
      </c>
      <c r="L45" s="2" t="s">
        <v>52</v>
      </c>
      <c r="M45" s="2" t="s">
        <v>52</v>
      </c>
      <c r="N45" s="2" t="s">
        <v>52</v>
      </c>
    </row>
    <row r="46" spans="1:14" ht="15" x14ac:dyDescent="0.2">
      <c r="B46" s="9"/>
    </row>
  </sheetData>
  <sheetProtection insertColumns="0" insertRows="0" deleteColumns="0" deleteRows="0" selectLockedCells="1"/>
  <mergeCells count="3">
    <mergeCell ref="A1:N1"/>
    <mergeCell ref="A39:N39"/>
    <mergeCell ref="A11:N11"/>
  </mergeCells>
  <phoneticPr fontId="0" type="noConversion"/>
  <printOptions horizontalCentered="1" verticalCentered="1" gridLines="1"/>
  <pageMargins left="0.35433070866141736" right="0.19685039370078741" top="0.59055118110236227" bottom="0.59055118110236227" header="0.51181102362204722" footer="0.51181102362204722"/>
  <pageSetup paperSize="9" scale="72"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lcf76f155ced4ddcb4097134ff3c332f xmlns="45ae7f3d-bcd0-4e4b-af93-f03a9fbb19b5">
      <Terms xmlns="http://schemas.microsoft.com/office/infopath/2007/PartnerControls"/>
    </lcf76f155ced4ddcb4097134ff3c332f>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QMUL Document" ma:contentTypeID="0x0101005EA864BF41DF8A41860E925F5B29BCF500B36BFE0461A8E94C9844B3EAB1B3BF04" ma:contentTypeVersion="41" ma:contentTypeDescription="" ma:contentTypeScope="" ma:versionID="171602749db7db3eb7046924c7e95aed">
  <xsd:schema xmlns:xsd="http://www.w3.org/2001/XMLSchema" xmlns:xs="http://www.w3.org/2001/XMLSchema" xmlns:p="http://schemas.microsoft.com/office/2006/metadata/properties" xmlns:ns1="http://schemas.microsoft.com/sharepoint/v3" xmlns:ns2="d5efd484-15aa-41a0-83f6-0646502cb6d6" xmlns:ns3="45ae7f3d-bcd0-4e4b-af93-f03a9fbb19b5" xmlns:ns4="6649982f-b66b-4072-8006-4697fed55f9d" targetNamespace="http://schemas.microsoft.com/office/2006/metadata/properties" ma:root="true" ma:fieldsID="420ccec9f83bc49cd48bd833b3a7ebc0" ns1:_="" ns2:_="" ns3:_="" ns4:_="">
    <xsd:import namespace="http://schemas.microsoft.com/sharepoint/v3"/>
    <xsd:import namespace="d5efd484-15aa-41a0-83f6-0646502cb6d6"/>
    <xsd:import namespace="45ae7f3d-bcd0-4e4b-af93-f03a9fbb19b5"/>
    <xsd:import namespace="6649982f-b66b-4072-8006-4697fed55f9d"/>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73f07113-5c6e-472a-bbed-5a5fbf276c1e}" ma:internalName="TaxCatchAll" ma:showField="CatchAllData" ma:web="6649982f-b66b-4072-8006-4697fed55f9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73f07113-5c6e-472a-bbed-5a5fbf276c1e}" ma:internalName="TaxCatchAllLabel" ma:readOnly="true" ma:showField="CatchAllDataLabel" ma:web="6649982f-b66b-4072-8006-4697fed55f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ae7f3d-bcd0-4e4b-af93-f03a9fbb19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49982f-b66b-4072-8006-4697fed55f9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c18f9b8-5ae4-4f0b-a238-a922c51e2dda" ContentTypeId="0x0101005EA864BF41DF8A41860E925F5B29BCF5" PreviousValue="false"/>
</file>

<file path=customXml/itemProps1.xml><?xml version="1.0" encoding="utf-8"?>
<ds:datastoreItem xmlns:ds="http://schemas.openxmlformats.org/officeDocument/2006/customXml" ds:itemID="{B2710B30-C34A-4CFC-AD60-373B0A152D50}">
  <ds:schemaRefs>
    <ds:schemaRef ds:uri="http://schemas.microsoft.com/sharepoint/v3/contenttype/forms"/>
  </ds:schemaRefs>
</ds:datastoreItem>
</file>

<file path=customXml/itemProps2.xml><?xml version="1.0" encoding="utf-8"?>
<ds:datastoreItem xmlns:ds="http://schemas.openxmlformats.org/officeDocument/2006/customXml" ds:itemID="{E32CEF56-EEC3-45C1-8B51-DBA1B9E48BE1}">
  <ds:schemaRefs>
    <ds:schemaRef ds:uri="http://schemas.microsoft.com/office/2006/metadata/properties"/>
    <ds:schemaRef ds:uri="http://schemas.microsoft.com/office/infopath/2007/PartnerControls"/>
    <ds:schemaRef ds:uri="http://schemas.microsoft.com/sharepoint/v3"/>
    <ds:schemaRef ds:uri="d5efd484-15aa-41a0-83f6-0646502cb6d6"/>
    <ds:schemaRef ds:uri="45ae7f3d-bcd0-4e4b-af93-f03a9fbb19b5"/>
  </ds:schemaRefs>
</ds:datastoreItem>
</file>

<file path=customXml/itemProps3.xml><?xml version="1.0" encoding="utf-8"?>
<ds:datastoreItem xmlns:ds="http://schemas.openxmlformats.org/officeDocument/2006/customXml" ds:itemID="{59D55C22-8903-469B-80D2-C8F6122DB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efd484-15aa-41a0-83f6-0646502cb6d6"/>
    <ds:schemaRef ds:uri="45ae7f3d-bcd0-4e4b-af93-f03a9fbb19b5"/>
    <ds:schemaRef ds:uri="6649982f-b66b-4072-8006-4697fed55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FF02DAA-4ECB-4C6A-89B0-95695DD300C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 Huges</dc:creator>
  <cp:keywords/>
  <dc:description/>
  <cp:lastModifiedBy>Hazel Norbury</cp:lastModifiedBy>
  <cp:revision/>
  <dcterms:created xsi:type="dcterms:W3CDTF">2001-03-19T06:55:01Z</dcterms:created>
  <dcterms:modified xsi:type="dcterms:W3CDTF">2025-04-25T15:02:58Z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0x0101005EA864BF41DF8A41860E925F5B29BCF500B36BFE0461A8E94C9844B3EAB1B3BF04</vt:lpwstr>
  </property>
  <property fmtid="{D5CDD505-2E9C-101B-9397-08002B2CF9AE}" pid="3" name="QMULInformationClassification">
    <vt:lpwstr>1;#Protect|9124d8d9-0c1c-41e9-aa14-aba001e9a028</vt:lpwstr>
  </property>
  <property fmtid="{D5CDD505-2E9C-101B-9397-08002B2CF9AE}" pid="4" name="TaxKeyword">
    <vt:lpwstr/>
  </property>
  <property fmtid="{D5CDD505-2E9C-101B-9397-08002B2CF9AE}" pid="5" name="QMULDocumentStatus">
    <vt:lpwstr/>
  </property>
  <property fmtid="{D5CDD505-2E9C-101B-9397-08002B2CF9AE}" pid="6" name="MediaServiceImageTags">
    <vt:lpwstr/>
  </property>
  <property fmtid="{D5CDD505-2E9C-101B-9397-08002B2CF9AE}" pid="7" name="QMULLocation">
    <vt:lpwstr/>
  </property>
  <property fmtid="{D5CDD505-2E9C-101B-9397-08002B2CF9AE}" pid="8" name="QMULDocumentType">
    <vt:lpwstr/>
  </property>
  <property fmtid="{D5CDD505-2E9C-101B-9397-08002B2CF9AE}" pid="9" name="QMULSchool">
    <vt:lpwstr/>
  </property>
  <property fmtid="{D5CDD505-2E9C-101B-9397-08002B2CF9AE}" pid="10" name="QMULDepartment">
    <vt:lpwstr/>
  </property>
</Properties>
</file>